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Presupuestaria UMSNH 2021\"/>
    </mc:Choice>
  </mc:AlternateContent>
  <xr:revisionPtr revIDLastSave="0" documentId="8_{C2C890EE-851E-4A1A-97E3-FABBD325496B}" xr6:coauthVersionLast="45" xr6:coauthVersionMax="45" xr10:uidLastSave="{00000000-0000-0000-0000-000000000000}"/>
  <bookViews>
    <workbookView xWindow="-120" yWindow="-120" windowWidth="29040" windowHeight="15840" xr2:uid="{6D045513-F6B1-4DB4-BA86-762CC52B0FD3}"/>
  </bookViews>
  <sheets>
    <sheet name="EAEPE CA" sheetId="1" r:id="rId1"/>
  </sheets>
  <definedNames>
    <definedName name="_xlnm.Print_Area" localSheetId="0">'EAEPE CA'!$A$1:$H$96</definedName>
    <definedName name="_xlnm.Print_Titles" localSheetId="0">'EAEPE CA'!$1:$9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6" i="1" l="1"/>
  <c r="C96" i="1"/>
  <c r="E94" i="1"/>
  <c r="H94" i="1" s="1"/>
  <c r="E93" i="1"/>
  <c r="H93" i="1" s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E85" i="1"/>
  <c r="H85" i="1" s="1"/>
  <c r="E84" i="1"/>
  <c r="H84" i="1" s="1"/>
  <c r="E83" i="1"/>
  <c r="H83" i="1" s="1"/>
  <c r="E82" i="1"/>
  <c r="H82" i="1" s="1"/>
  <c r="E81" i="1"/>
  <c r="H81" i="1" s="1"/>
  <c r="F96" i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96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E96" i="1" l="1"/>
  <c r="H11" i="1"/>
  <c r="H96" i="1" s="1"/>
</calcChain>
</file>

<file path=xl/sharedStrings.xml><?xml version="1.0" encoding="utf-8"?>
<sst xmlns="http://schemas.openxmlformats.org/spreadsheetml/2006/main" count="100" uniqueCount="100">
  <si>
    <t>UNIVERSIDAD MICHOACANA DE SAN NICOLÁS DE HIDALGO</t>
  </si>
  <si>
    <t>ESTADO ANALÍTICO DEL EJERCICIO DEL PRESUPUESTO DE EGRESOS</t>
  </si>
  <si>
    <t>CLASIFICACIÓN ADMINISTRATIVA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</si>
  <si>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</si>
  <si>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</si>
  <si>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</si>
  <si>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</si>
  <si>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</si>
  <si>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</si>
  <si>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</si>
  <si>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</si>
  <si>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</si>
  <si>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</si>
  <si>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</si>
  <si>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Colegio Primitivo y Nacional de San Nicolás de Hidalgo</t>
  </si>
  <si>
    <t>Escuela Preparatoria "Ing. Pascual Ortiz Rubio"</t>
  </si>
  <si>
    <t>Escuela Preparatoria "José Ma. Morelos y Pavón"</t>
  </si>
  <si>
    <t>Escuela Preparatoria "Isaac Arriaga"</t>
  </si>
  <si>
    <t>Escuela Preparatoria "Melchor Ocampo"</t>
  </si>
  <si>
    <t>Escuela Preparatoria "Lic. Eduardo Ruíz"</t>
  </si>
  <si>
    <t>Escuela Preparatoria "Gral. Lázaro Cárdenas"</t>
  </si>
  <si>
    <t>Facultad de Salud Pública y Enfermería</t>
  </si>
  <si>
    <t>Facultad de Ingeniería Civil</t>
  </si>
  <si>
    <t>Facultad de Ingeniería Eléctrica</t>
  </si>
  <si>
    <t>Facultad de Ingeniería en Tecnología de la Madera</t>
  </si>
  <si>
    <t>Facultad de Ingeniería Mecánica</t>
  </si>
  <si>
    <t>Facultad de Ingeniería Química</t>
  </si>
  <si>
    <t>Facultad de Arquitectura</t>
  </si>
  <si>
    <t>Facultad de Ciencias Físico Matemáticas "Mat. Luis Manuel Rivera Gutiérrez"</t>
  </si>
  <si>
    <t>Facultad de Biología</t>
  </si>
  <si>
    <t>Facultad de Filosofía "Dr. Samuel Ramos Magaña"</t>
  </si>
  <si>
    <t>Facultad de Historia</t>
  </si>
  <si>
    <t>Facultad Popular de Bellas Artes</t>
  </si>
  <si>
    <t>Facultad de Psicología</t>
  </si>
  <si>
    <t>Facultad de Letras</t>
  </si>
  <si>
    <t>Facultad de Contaduría y Ciencias Administrativas</t>
  </si>
  <si>
    <t>Facultad de Derecho y Ciencias Sociales</t>
  </si>
  <si>
    <t>Facultad de Economía "Vasco de Quiroga"</t>
  </si>
  <si>
    <t>Facultad de Ciencias Médicas y Biológicas "Dr. Ignacio Chávez"</t>
  </si>
  <si>
    <t>Facultad de Odontología</t>
  </si>
  <si>
    <t>Facultad de Químico Farmacobiología</t>
  </si>
  <si>
    <t>Facultad de Enfermería</t>
  </si>
  <si>
    <t>Facultad de Agrobiología "Pdte. Juarez"</t>
  </si>
  <si>
    <t>Facultad de Medicina Veterinaria y Zootecnia</t>
  </si>
  <si>
    <t>Facultad de Ciencias Agropecuarias</t>
  </si>
  <si>
    <t>Coordinación del Departamento de Idiomas</t>
  </si>
  <si>
    <t>Instituto de Investigaciones Químico Biológicas</t>
  </si>
  <si>
    <t>Instituto de Investigación en Metalurgia y Materiales</t>
  </si>
  <si>
    <t>Instituto de Física y Matemáticas</t>
  </si>
  <si>
    <t>Instituto de Investigaciones sobre los Recursos Naturales</t>
  </si>
  <si>
    <t>Instituto de Investigaciones Agropecuarias y Forestales</t>
  </si>
  <si>
    <t>Instituto de Investigaciones Históricas</t>
  </si>
  <si>
    <t>Instituto de Investigaciones Económicas y Empresariales</t>
  </si>
  <si>
    <t>Instituto de Investigaciones Filosóficas "Luis Villoro"</t>
  </si>
  <si>
    <t>Instituto de Investigaciones en Ciencias de la Tierra</t>
  </si>
  <si>
    <t xml:space="preserve">Unidad Profesional del Balsas de Huetamo </t>
  </si>
  <si>
    <t>Unidad Profesional de Ciudad Hidalgo</t>
  </si>
  <si>
    <t>Unidad Profesional de la Ciudad de Lázaro Cardenas</t>
  </si>
  <si>
    <t>Coordinación General de la División del Bachillerato</t>
  </si>
  <si>
    <t>Coordinación General de Estudios de Posgrado</t>
  </si>
  <si>
    <t>Coordinación de la Investigación Científica</t>
  </si>
  <si>
    <t>Unidad de Transparencia, Acceso a la Información Pública y Protección de Datos Personales</t>
  </si>
  <si>
    <t>Departamento del Centro Cultural Universitario</t>
  </si>
  <si>
    <t>Departamento de Editorial y Librería Universitaria</t>
  </si>
  <si>
    <t>Departamento del Centro de Información, Arte y Cultura</t>
  </si>
  <si>
    <t>Rectoría</t>
  </si>
  <si>
    <t>Dirección de Control Escolar</t>
  </si>
  <si>
    <t>Dirección de Patrimonio Universitario</t>
  </si>
  <si>
    <t>Dirección de Personal</t>
  </si>
  <si>
    <t>Departamento de Asuntos Estudiantiles</t>
  </si>
  <si>
    <t>Dirección de Archivos</t>
  </si>
  <si>
    <t xml:space="preserve">     Total del Gasto</t>
  </si>
  <si>
    <t>DEL 1 DE ENERO AL 31 DE DICIEMBRE DE 2021</t>
  </si>
  <si>
    <t>Oficina del Secretario de Difusión Cultural y Extensión Universitaria</t>
  </si>
  <si>
    <t>Departamento de Radio y TV Nicolaita</t>
  </si>
  <si>
    <t>Departamento de Auditorios, Teatros e Infraestructura Cultural</t>
  </si>
  <si>
    <t>Departamento de Deporte Universitario e Infraestructura Deportiva</t>
  </si>
  <si>
    <t>Departemento del Exconvento de Tiripetio</t>
  </si>
  <si>
    <t>Dirección de Transformación Digital</t>
  </si>
  <si>
    <t>Oficina del Secretario General</t>
  </si>
  <si>
    <t>Departamento Técnico de Atención y Seguimiento</t>
  </si>
  <si>
    <t>Departamento de Seguridad Universitaria</t>
  </si>
  <si>
    <t>Oficina del Secretario Administrativo</t>
  </si>
  <si>
    <t>Dirección Adquisiciones de Bienes y Servicios</t>
  </si>
  <si>
    <t>Oficina del Secretario Académico</t>
  </si>
  <si>
    <t>Coordinación General de Estudios de Licenciatura</t>
  </si>
  <si>
    <t>Dirección de Bibliotecas</t>
  </si>
  <si>
    <t>Dirección de Vinculación y Servicio Social</t>
  </si>
  <si>
    <t>Coordinación de Proyectos Transversales y Responsabilidad Social Institucional</t>
  </si>
  <si>
    <t>Oficina del Tesorero</t>
  </si>
  <si>
    <t>Oficina del Secretario Auxiliar</t>
  </si>
  <si>
    <t>Oficina del Contralor</t>
  </si>
  <si>
    <t>Departamento de Auditoria Interna</t>
  </si>
  <si>
    <t>Departamento de Responsabilidades Administrativas</t>
  </si>
  <si>
    <t>Oficina del Abogado General</t>
  </si>
  <si>
    <t>Oficina del Coordinador de Planeación, Infraestructura y Fortalecimiento Universitario</t>
  </si>
  <si>
    <t>Subdirección de Mantenimiento y Servicios Generales</t>
  </si>
  <si>
    <t>Subdirección de Infraestructura Universitaria</t>
  </si>
  <si>
    <t>Oficina de los Defensores de los Derechos Humanos y Universitarios Nicolaitas</t>
  </si>
  <si>
    <t>Oficina del Director de Tecnologías de la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</si>
</sst>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3" fillId="0" borderId="0" xfId="2" applyFont="1"/>
    <xf numFmtId="0" fontId="2" fillId="0" borderId="4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justify" vertical="center" wrapText="1"/>
    </xf>
    <xf numFmtId="0" fontId="4" fillId="0" borderId="24" xfId="2" applyFont="1" applyBorder="1" applyAlignment="1">
      <alignment horizontal="justify" vertical="center" wrapText="1"/>
    </xf>
    <xf numFmtId="0" fontId="4" fillId="0" borderId="25" xfId="2" applyFont="1" applyBorder="1" applyAlignment="1">
      <alignment horizontal="justify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4" fillId="2" borderId="4" xfId="2" applyFont="1" applyFill="1" applyBorder="1" applyAlignment="1">
      <alignment horizontal="justify" vertical="center" wrapText="1"/>
    </xf>
    <xf numFmtId="0" fontId="4" fillId="2" borderId="7" xfId="2" applyFont="1" applyFill="1" applyBorder="1" applyAlignment="1">
      <alignment horizontal="justify" vertical="center" wrapText="1"/>
    </xf>
    <xf numFmtId="4" fontId="4" fillId="2" borderId="13" xfId="2" applyNumberFormat="1" applyFont="1" applyFill="1" applyBorder="1" applyAlignment="1">
      <alignment horizontal="right" vertical="center" wrapText="1"/>
    </xf>
    <xf numFmtId="4" fontId="4" fillId="2" borderId="14" xfId="2" applyNumberFormat="1" applyFont="1" applyFill="1" applyBorder="1" applyAlignment="1">
      <alignment horizontal="right" vertical="center" wrapText="1"/>
    </xf>
    <xf numFmtId="164" fontId="4" fillId="2" borderId="13" xfId="1" applyFont="1" applyFill="1" applyBorder="1" applyAlignment="1">
      <alignment horizontal="right" vertical="center" wrapText="1"/>
    </xf>
    <xf numFmtId="4" fontId="4" fillId="2" borderId="13" xfId="1" applyNumberFormat="1" applyFont="1" applyFill="1" applyBorder="1" applyAlignment="1">
      <alignment horizontal="right" vertical="center" wrapText="1"/>
    </xf>
    <xf numFmtId="4" fontId="4" fillId="2" borderId="14" xfId="1" applyNumberFormat="1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2" borderId="15" xfId="2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center" wrapText="1"/>
    </xf>
    <xf numFmtId="4" fontId="2" fillId="2" borderId="17" xfId="2" applyNumberFormat="1" applyFont="1" applyFill="1" applyBorder="1" applyAlignment="1">
      <alignment horizontal="right" vertical="center" wrapText="1"/>
    </xf>
    <xf numFmtId="4" fontId="2" fillId="2" borderId="18" xfId="2" applyNumberFormat="1" applyFont="1" applyFill="1" applyBorder="1" applyAlignment="1">
      <alignment horizontal="right" vertical="center" wrapText="1"/>
    </xf>
  </cellXfs>
  <cellStyles count="4">
    <cellStyle name="Millares" xfId="1" builtinId="3"/>
    <cellStyle name="Millares 2" xfId="3" xr:uid="{F1E51FB7-22DB-4B12-9314-12384ABBD5C1}"/>
    <cellStyle name="Normal" xfId="0" builtinId="0"/>
    <cellStyle name="Normal 2" xfId="2" xr:uid="{E6CB9FA6-C9FD-4B63-8423-0071FFC47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1419225</xdr:colOff>
      <xdr:row>4</xdr:row>
      <xdr:rowOff>117475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B2C1E5F-43CA-4732-B1BA-9237C19F172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1905000" cy="9239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3D872-E32D-4E58-8A63-4144C3ECDBE2}">
  <sheetPr>
    <pageSetUpPr fitToPage="1"/>
  </sheetPr>
  <dimension ref="A1:M96"/>
  <sheetViews>
    <sheetView tabSelected="1" zoomScale="120" zoomScaleNormal="120" workbookViewId="0">
      <selection sqref="A1:H1"/>
    </sheetView>
  </sheetViews>
  <sheetFormatPr baseColWidth="10" defaultColWidth="9.42578125" defaultRowHeight="16.5" x14ac:dyDescent="0.3"/>
  <cols>
    <col min="1" max="1" width="7.5703125" style="4" bestFit="1" customWidth="1"/>
    <col min="2" max="2" width="88.28515625" style="4" bestFit="1" customWidth="1"/>
    <col min="3" max="3" width="17.85546875" style="4" bestFit="1" customWidth="1"/>
    <col min="4" max="4" width="15.28515625" style="4" bestFit="1" customWidth="1"/>
    <col min="5" max="5" width="16.85546875" style="4" bestFit="1" customWidth="1"/>
    <col min="6" max="6" width="17" style="4" bestFit="1" customWidth="1"/>
    <col min="7" max="7" width="16.85546875" style="4" bestFit="1" customWidth="1"/>
    <col min="8" max="8" width="15.7109375" style="4" bestFit="1" customWidth="1"/>
    <col min="9" max="9" width="9.42578125" style="4"/>
    <col min="10" max="11" width="12.85546875" style="4" bestFit="1" customWidth="1"/>
    <col min="12" max="12" width="9.42578125" style="4"/>
    <col min="13" max="13" width="11.42578125" style="4" bestFit="1" customWidth="1"/>
    <col min="14" max="16384" width="9.42578125" style="4"/>
  </cols>
  <sheetData>
    <row r="1" spans="1:8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5" t="s">
        <v>1</v>
      </c>
      <c r="B2" s="6"/>
      <c r="C2" s="6"/>
      <c r="D2" s="6"/>
      <c r="E2" s="6"/>
      <c r="F2" s="6"/>
      <c r="G2" s="6"/>
      <c r="H2" s="7"/>
    </row>
    <row r="3" spans="1:8" x14ac:dyDescent="0.3">
      <c r="A3" s="5" t="s">
        <v>2</v>
      </c>
      <c r="B3" s="6"/>
      <c r="C3" s="6"/>
      <c r="D3" s="6"/>
      <c r="E3" s="6"/>
      <c r="F3" s="6"/>
      <c r="G3" s="6"/>
      <c r="H3" s="7"/>
    </row>
    <row r="4" spans="1:8" x14ac:dyDescent="0.3">
      <c r="A4" s="5" t="s">
        <v>72</v>
      </c>
      <c r="B4" s="6"/>
      <c r="C4" s="6"/>
      <c r="D4" s="6"/>
      <c r="E4" s="6"/>
      <c r="F4" s="6"/>
      <c r="G4" s="6"/>
      <c r="H4" s="7"/>
    </row>
    <row r="5" spans="1:8" x14ac:dyDescent="0.3">
      <c r="A5" s="8" t="s">
        <v>3</v>
      </c>
      <c r="B5" s="9"/>
      <c r="C5" s="9"/>
      <c r="D5" s="9"/>
      <c r="E5" s="9"/>
      <c r="F5" s="9"/>
      <c r="G5" s="9"/>
      <c r="H5" s="10"/>
    </row>
    <row r="6" spans="1:8" ht="17.25" thickBot="1" x14ac:dyDescent="0.35">
      <c r="A6" s="11"/>
      <c r="B6" s="12"/>
      <c r="C6" s="12"/>
      <c r="D6" s="12"/>
      <c r="E6" s="12"/>
      <c r="F6" s="12"/>
      <c r="G6" s="12"/>
      <c r="H6" s="13"/>
    </row>
    <row r="7" spans="1:8" x14ac:dyDescent="0.3">
      <c r="A7" s="1" t="s">
        <v>4</v>
      </c>
      <c r="B7" s="14"/>
      <c r="C7" s="15" t="s">
        <v>5</v>
      </c>
      <c r="D7" s="16"/>
      <c r="E7" s="16"/>
      <c r="F7" s="16"/>
      <c r="G7" s="17"/>
      <c r="H7" s="18" t="s">
        <v>6</v>
      </c>
    </row>
    <row r="8" spans="1:8" ht="25.5" x14ac:dyDescent="0.3">
      <c r="A8" s="5"/>
      <c r="B8" s="19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1"/>
    </row>
    <row r="9" spans="1:8" ht="17.25" thickBot="1" x14ac:dyDescent="0.35">
      <c r="A9" s="22"/>
      <c r="B9" s="23"/>
      <c r="C9" s="24">
        <v>1</v>
      </c>
      <c r="D9" s="24">
        <v>2</v>
      </c>
      <c r="E9" s="24" t="s">
        <v>12</v>
      </c>
      <c r="F9" s="24">
        <v>4</v>
      </c>
      <c r="G9" s="24">
        <v>5</v>
      </c>
      <c r="H9" s="25" t="s">
        <v>13</v>
      </c>
    </row>
    <row r="10" spans="1:8" x14ac:dyDescent="0.3">
      <c r="A10" s="26"/>
      <c r="B10" s="27"/>
      <c r="C10" s="28"/>
      <c r="D10" s="28"/>
      <c r="E10" s="28"/>
      <c r="F10" s="28"/>
      <c r="G10" s="28"/>
      <c r="H10" s="29"/>
    </row>
    <row r="11" spans="1:8" x14ac:dyDescent="0.3">
      <c r="A11" s="26">
        <v>101001</v>
      </c>
      <c r="B11" s="27" t="s">
        <v>14</v>
      </c>
      <c r="C11" s="30">
        <v>60034322.039999984</v>
      </c>
      <c r="D11" s="31">
        <v>-7398558.21</v>
      </c>
      <c r="E11" s="31">
        <f>C11+D11</f>
        <v>52635763.829999983</v>
      </c>
      <c r="F11" s="30">
        <v>52504801.469999984</v>
      </c>
      <c r="G11" s="30">
        <v>50194239.299999982</v>
      </c>
      <c r="H11" s="32">
        <f>+E11-F11</f>
        <v>130962.3599999994</v>
      </c>
    </row>
    <row r="12" spans="1:8" x14ac:dyDescent="0.3">
      <c r="A12" s="26">
        <v>102001</v>
      </c>
      <c r="B12" s="27" t="s">
        <v>15</v>
      </c>
      <c r="C12" s="30">
        <v>64096998.670000002</v>
      </c>
      <c r="D12" s="31">
        <v>-6969608.5100000426</v>
      </c>
      <c r="E12" s="31">
        <f t="shared" ref="E12:E75" si="0">C12+D12</f>
        <v>57127390.159999959</v>
      </c>
      <c r="F12" s="30">
        <v>56818119.639999956</v>
      </c>
      <c r="G12" s="30">
        <v>55012198.779999956</v>
      </c>
      <c r="H12" s="32">
        <f t="shared" ref="H12:H75" si="1">+E12-F12</f>
        <v>309270.52000000328</v>
      </c>
    </row>
    <row r="13" spans="1:8" x14ac:dyDescent="0.3">
      <c r="A13" s="26">
        <v>103001</v>
      </c>
      <c r="B13" s="27" t="s">
        <v>16</v>
      </c>
      <c r="C13" s="30">
        <v>39608186.330000013</v>
      </c>
      <c r="D13" s="31">
        <v>-4002447.7100000083</v>
      </c>
      <c r="E13" s="31">
        <f t="shared" si="0"/>
        <v>35605738.620000005</v>
      </c>
      <c r="F13" s="30">
        <v>35567493.830000006</v>
      </c>
      <c r="G13" s="30">
        <v>34195641.530000009</v>
      </c>
      <c r="H13" s="32">
        <f t="shared" si="1"/>
        <v>38244.789999999106</v>
      </c>
    </row>
    <row r="14" spans="1:8" x14ac:dyDescent="0.3">
      <c r="A14" s="26">
        <v>104001</v>
      </c>
      <c r="B14" s="27" t="s">
        <v>17</v>
      </c>
      <c r="C14" s="30">
        <v>36551333.529999986</v>
      </c>
      <c r="D14" s="31">
        <v>-6017627.9699999802</v>
      </c>
      <c r="E14" s="31">
        <f t="shared" si="0"/>
        <v>30533705.560000006</v>
      </c>
      <c r="F14" s="30">
        <v>30398619.760000002</v>
      </c>
      <c r="G14" s="30">
        <v>29334940.899999999</v>
      </c>
      <c r="H14" s="32">
        <f t="shared" si="1"/>
        <v>135085.80000000447</v>
      </c>
    </row>
    <row r="15" spans="1:8" x14ac:dyDescent="0.3">
      <c r="A15" s="26">
        <v>105001</v>
      </c>
      <c r="B15" s="27" t="s">
        <v>18</v>
      </c>
      <c r="C15" s="30">
        <v>34318438.760000005</v>
      </c>
      <c r="D15" s="31">
        <v>-5748561.3099999949</v>
      </c>
      <c r="E15" s="31">
        <f t="shared" si="0"/>
        <v>28569877.45000001</v>
      </c>
      <c r="F15" s="30">
        <v>28324100.230000012</v>
      </c>
      <c r="G15" s="30">
        <v>27528165.440000013</v>
      </c>
      <c r="H15" s="32">
        <f t="shared" si="1"/>
        <v>245777.21999999881</v>
      </c>
    </row>
    <row r="16" spans="1:8" x14ac:dyDescent="0.3">
      <c r="A16" s="26">
        <v>106001</v>
      </c>
      <c r="B16" s="27" t="s">
        <v>19</v>
      </c>
      <c r="C16" s="30">
        <v>35712056.699999988</v>
      </c>
      <c r="D16" s="31">
        <v>-6515491.3000000007</v>
      </c>
      <c r="E16" s="31">
        <f t="shared" si="0"/>
        <v>29196565.399999987</v>
      </c>
      <c r="F16" s="30">
        <v>28332372.919999987</v>
      </c>
      <c r="G16" s="30">
        <v>27431089.769999988</v>
      </c>
      <c r="H16" s="32">
        <f t="shared" si="1"/>
        <v>864192.48000000045</v>
      </c>
    </row>
    <row r="17" spans="1:8" x14ac:dyDescent="0.3">
      <c r="A17" s="26">
        <v>107001</v>
      </c>
      <c r="B17" s="27" t="s">
        <v>20</v>
      </c>
      <c r="C17" s="30">
        <v>30530953.360000014</v>
      </c>
      <c r="D17" s="31">
        <v>-5512059.5800000001</v>
      </c>
      <c r="E17" s="31">
        <f t="shared" si="0"/>
        <v>25018893.780000016</v>
      </c>
      <c r="F17" s="30">
        <v>25018893.780000016</v>
      </c>
      <c r="G17" s="30">
        <v>24413708.160000015</v>
      </c>
      <c r="H17" s="32">
        <f t="shared" si="1"/>
        <v>0</v>
      </c>
    </row>
    <row r="18" spans="1:8" x14ac:dyDescent="0.3">
      <c r="A18" s="26">
        <v>115001</v>
      </c>
      <c r="B18" s="27" t="s">
        <v>21</v>
      </c>
      <c r="C18" s="30">
        <v>47079010.469999999</v>
      </c>
      <c r="D18" s="31">
        <v>-7872759.3399999719</v>
      </c>
      <c r="E18" s="31">
        <f t="shared" si="0"/>
        <v>39206251.130000025</v>
      </c>
      <c r="F18" s="30">
        <v>36741310.030000024</v>
      </c>
      <c r="G18" s="30">
        <v>35575210.130000025</v>
      </c>
      <c r="H18" s="32">
        <f t="shared" si="1"/>
        <v>2464941.1000000015</v>
      </c>
    </row>
    <row r="19" spans="1:8" x14ac:dyDescent="0.3">
      <c r="A19" s="26">
        <v>201001</v>
      </c>
      <c r="B19" s="27" t="s">
        <v>22</v>
      </c>
      <c r="C19" s="30">
        <v>86289896.110000014</v>
      </c>
      <c r="D19" s="31">
        <v>19166823.170000002</v>
      </c>
      <c r="E19" s="31">
        <f t="shared" si="0"/>
        <v>105456719.28000002</v>
      </c>
      <c r="F19" s="30">
        <v>99579747.050000012</v>
      </c>
      <c r="G19" s="30">
        <v>97760340.609999985</v>
      </c>
      <c r="H19" s="32">
        <f t="shared" si="1"/>
        <v>5876972.2300000042</v>
      </c>
    </row>
    <row r="20" spans="1:8" x14ac:dyDescent="0.3">
      <c r="A20" s="26">
        <v>202001</v>
      </c>
      <c r="B20" s="27" t="s">
        <v>23</v>
      </c>
      <c r="C20" s="30">
        <v>64474529.420000017</v>
      </c>
      <c r="D20" s="31">
        <v>-571758.94000004884</v>
      </c>
      <c r="E20" s="31">
        <f t="shared" si="0"/>
        <v>63902770.479999967</v>
      </c>
      <c r="F20" s="30">
        <v>63842063.989999987</v>
      </c>
      <c r="G20" s="30">
        <v>62333415.529999994</v>
      </c>
      <c r="H20" s="32">
        <f t="shared" si="1"/>
        <v>60706.489999979734</v>
      </c>
    </row>
    <row r="21" spans="1:8" x14ac:dyDescent="0.3">
      <c r="A21" s="26">
        <v>203001</v>
      </c>
      <c r="B21" s="27" t="s">
        <v>24</v>
      </c>
      <c r="C21" s="30">
        <v>29280815.900000006</v>
      </c>
      <c r="D21" s="31">
        <v>-4106665.1800000062</v>
      </c>
      <c r="E21" s="31">
        <f t="shared" si="0"/>
        <v>25174150.719999999</v>
      </c>
      <c r="F21" s="30">
        <v>25168759.48</v>
      </c>
      <c r="G21" s="30">
        <v>24560930.02</v>
      </c>
      <c r="H21" s="32">
        <f t="shared" si="1"/>
        <v>5391.2399999983609</v>
      </c>
    </row>
    <row r="22" spans="1:8" x14ac:dyDescent="0.3">
      <c r="A22" s="26">
        <v>204001</v>
      </c>
      <c r="B22" s="27" t="s">
        <v>25</v>
      </c>
      <c r="C22" s="30">
        <v>59195808.219999991</v>
      </c>
      <c r="D22" s="31">
        <v>-10019444.629999995</v>
      </c>
      <c r="E22" s="31">
        <f t="shared" si="0"/>
        <v>49176363.589999996</v>
      </c>
      <c r="F22" s="30">
        <v>48739278.129999995</v>
      </c>
      <c r="G22" s="30">
        <v>47542881.519999996</v>
      </c>
      <c r="H22" s="32">
        <f t="shared" si="1"/>
        <v>437085.46000000089</v>
      </c>
    </row>
    <row r="23" spans="1:8" x14ac:dyDescent="0.3">
      <c r="A23" s="26">
        <v>205001</v>
      </c>
      <c r="B23" s="27" t="s">
        <v>26</v>
      </c>
      <c r="C23" s="30">
        <v>53975031.700000003</v>
      </c>
      <c r="D23" s="31">
        <v>-9814150.6999999993</v>
      </c>
      <c r="E23" s="31">
        <f t="shared" si="0"/>
        <v>44160881</v>
      </c>
      <c r="F23" s="30">
        <v>42405201.280000009</v>
      </c>
      <c r="G23" s="30">
        <v>40620557.170000002</v>
      </c>
      <c r="H23" s="32">
        <f t="shared" si="1"/>
        <v>1755679.7199999914</v>
      </c>
    </row>
    <row r="24" spans="1:8" x14ac:dyDescent="0.3">
      <c r="A24" s="26">
        <v>206001</v>
      </c>
      <c r="B24" s="27" t="s">
        <v>27</v>
      </c>
      <c r="C24" s="30">
        <v>68723771.019999921</v>
      </c>
      <c r="D24" s="31">
        <v>-6984703.0399999395</v>
      </c>
      <c r="E24" s="31">
        <f t="shared" si="0"/>
        <v>61739067.979999982</v>
      </c>
      <c r="F24" s="30">
        <v>59275830.519999996</v>
      </c>
      <c r="G24" s="30">
        <v>57922751.800000004</v>
      </c>
      <c r="H24" s="32">
        <f t="shared" si="1"/>
        <v>2463237.459999986</v>
      </c>
    </row>
    <row r="25" spans="1:8" x14ac:dyDescent="0.3">
      <c r="A25" s="26">
        <v>211001</v>
      </c>
      <c r="B25" s="27" t="s">
        <v>28</v>
      </c>
      <c r="C25" s="30">
        <v>40669111.460000008</v>
      </c>
      <c r="D25" s="31">
        <v>-4286535.4999999944</v>
      </c>
      <c r="E25" s="31">
        <f t="shared" si="0"/>
        <v>36382575.960000016</v>
      </c>
      <c r="F25" s="30">
        <v>35914753.300000012</v>
      </c>
      <c r="G25" s="30">
        <v>35105443.420000009</v>
      </c>
      <c r="H25" s="32">
        <f t="shared" si="1"/>
        <v>467822.66000000387</v>
      </c>
    </row>
    <row r="26" spans="1:8" x14ac:dyDescent="0.3">
      <c r="A26" s="26">
        <v>212001</v>
      </c>
      <c r="B26" s="27" t="s">
        <v>29</v>
      </c>
      <c r="C26" s="30">
        <v>81759006.170000017</v>
      </c>
      <c r="D26" s="31">
        <v>-10192086.180000035</v>
      </c>
      <c r="E26" s="31">
        <f t="shared" si="0"/>
        <v>71566919.98999998</v>
      </c>
      <c r="F26" s="30">
        <v>70165534.899999976</v>
      </c>
      <c r="G26" s="30">
        <v>68377483.059999987</v>
      </c>
      <c r="H26" s="32">
        <f t="shared" si="1"/>
        <v>1401385.0900000036</v>
      </c>
    </row>
    <row r="27" spans="1:8" x14ac:dyDescent="0.3">
      <c r="A27" s="26">
        <v>221001</v>
      </c>
      <c r="B27" s="27" t="s">
        <v>30</v>
      </c>
      <c r="C27" s="30">
        <v>17457066.199999996</v>
      </c>
      <c r="D27" s="31">
        <v>-1858471.5200000021</v>
      </c>
      <c r="E27" s="31">
        <f t="shared" si="0"/>
        <v>15598594.679999994</v>
      </c>
      <c r="F27" s="30">
        <v>15271043.009999994</v>
      </c>
      <c r="G27" s="30">
        <v>14742472.569999993</v>
      </c>
      <c r="H27" s="32">
        <f t="shared" si="1"/>
        <v>327551.66999999993</v>
      </c>
    </row>
    <row r="28" spans="1:8" x14ac:dyDescent="0.3">
      <c r="A28" s="26">
        <v>222001</v>
      </c>
      <c r="B28" s="27" t="s">
        <v>31</v>
      </c>
      <c r="C28" s="30">
        <v>38948151.550000004</v>
      </c>
      <c r="D28" s="31">
        <v>-5949201.329999987</v>
      </c>
      <c r="E28" s="31">
        <f t="shared" si="0"/>
        <v>32998950.220000017</v>
      </c>
      <c r="F28" s="30">
        <v>32951634.720000017</v>
      </c>
      <c r="G28" s="30">
        <v>31513488.540000018</v>
      </c>
      <c r="H28" s="32">
        <f t="shared" si="1"/>
        <v>47315.5</v>
      </c>
    </row>
    <row r="29" spans="1:8" x14ac:dyDescent="0.3">
      <c r="A29" s="26">
        <v>223001</v>
      </c>
      <c r="B29" s="27" t="s">
        <v>32</v>
      </c>
      <c r="C29" s="30">
        <v>64138522.010000005</v>
      </c>
      <c r="D29" s="31">
        <v>-9552448.7100000046</v>
      </c>
      <c r="E29" s="31">
        <f t="shared" si="0"/>
        <v>54586073.299999997</v>
      </c>
      <c r="F29" s="30">
        <v>54006078.900000006</v>
      </c>
      <c r="G29" s="30">
        <v>52261747.340000004</v>
      </c>
      <c r="H29" s="32">
        <f t="shared" si="1"/>
        <v>579994.39999999106</v>
      </c>
    </row>
    <row r="30" spans="1:8" x14ac:dyDescent="0.3">
      <c r="A30" s="26">
        <v>224001</v>
      </c>
      <c r="B30" s="27" t="s">
        <v>33</v>
      </c>
      <c r="C30" s="30">
        <v>84722243.569999993</v>
      </c>
      <c r="D30" s="31">
        <v>-10478551.369999997</v>
      </c>
      <c r="E30" s="31">
        <f t="shared" si="0"/>
        <v>74243692.199999988</v>
      </c>
      <c r="F30" s="30">
        <v>72856554.100000009</v>
      </c>
      <c r="G30" s="30">
        <v>70052963.920000017</v>
      </c>
      <c r="H30" s="32">
        <f t="shared" si="1"/>
        <v>1387138.0999999791</v>
      </c>
    </row>
    <row r="31" spans="1:8" x14ac:dyDescent="0.3">
      <c r="A31" s="26">
        <v>225001</v>
      </c>
      <c r="B31" s="27" t="s">
        <v>34</v>
      </c>
      <c r="C31" s="30">
        <v>24741600.110000007</v>
      </c>
      <c r="D31" s="31">
        <v>-3761820.8999999948</v>
      </c>
      <c r="E31" s="31">
        <f t="shared" si="0"/>
        <v>20979779.210000012</v>
      </c>
      <c r="F31" s="30">
        <v>20487478.280000012</v>
      </c>
      <c r="G31" s="30">
        <v>19661096.700000014</v>
      </c>
      <c r="H31" s="32">
        <f t="shared" si="1"/>
        <v>492300.9299999997</v>
      </c>
    </row>
    <row r="32" spans="1:8" x14ac:dyDescent="0.3">
      <c r="A32" s="26">
        <v>231001</v>
      </c>
      <c r="B32" s="27" t="s">
        <v>35</v>
      </c>
      <c r="C32" s="30">
        <v>160281637.43999991</v>
      </c>
      <c r="D32" s="31">
        <v>-14539763.739999905</v>
      </c>
      <c r="E32" s="31">
        <f t="shared" si="0"/>
        <v>145741873.69999999</v>
      </c>
      <c r="F32" s="30">
        <v>134262523.43000001</v>
      </c>
      <c r="G32" s="30">
        <v>130380522.89999999</v>
      </c>
      <c r="H32" s="32">
        <f t="shared" si="1"/>
        <v>11479350.269999981</v>
      </c>
    </row>
    <row r="33" spans="1:8" x14ac:dyDescent="0.3">
      <c r="A33" s="26">
        <v>232001</v>
      </c>
      <c r="B33" s="27" t="s">
        <v>36</v>
      </c>
      <c r="C33" s="30">
        <v>153283045.34000009</v>
      </c>
      <c r="D33" s="31">
        <v>-20328469.140000053</v>
      </c>
      <c r="E33" s="31">
        <f t="shared" si="0"/>
        <v>132954576.20000005</v>
      </c>
      <c r="F33" s="30">
        <v>131423197.79000004</v>
      </c>
      <c r="G33" s="30">
        <v>125953745.21000002</v>
      </c>
      <c r="H33" s="32">
        <f t="shared" si="1"/>
        <v>1531378.4100000113</v>
      </c>
    </row>
    <row r="34" spans="1:8" x14ac:dyDescent="0.3">
      <c r="A34" s="26">
        <v>233001</v>
      </c>
      <c r="B34" s="27" t="s">
        <v>37</v>
      </c>
      <c r="C34" s="30">
        <v>58664866.070000008</v>
      </c>
      <c r="D34" s="31">
        <v>-10191912.260000017</v>
      </c>
      <c r="E34" s="31">
        <f t="shared" si="0"/>
        <v>48472953.809999987</v>
      </c>
      <c r="F34" s="30">
        <v>48203266.989999995</v>
      </c>
      <c r="G34" s="30">
        <v>46742913.61999999</v>
      </c>
      <c r="H34" s="32">
        <f t="shared" si="1"/>
        <v>269686.81999999285</v>
      </c>
    </row>
    <row r="35" spans="1:8" x14ac:dyDescent="0.3">
      <c r="A35" s="26">
        <v>241001</v>
      </c>
      <c r="B35" s="27" t="s">
        <v>38</v>
      </c>
      <c r="C35" s="30">
        <v>141180323.05999991</v>
      </c>
      <c r="D35" s="31">
        <v>-20629460.379999902</v>
      </c>
      <c r="E35" s="31">
        <f t="shared" si="0"/>
        <v>120550862.68000001</v>
      </c>
      <c r="F35" s="30">
        <v>113283025.80000001</v>
      </c>
      <c r="G35" s="30">
        <v>109086790.93000001</v>
      </c>
      <c r="H35" s="32">
        <f t="shared" si="1"/>
        <v>7267836.8799999952</v>
      </c>
    </row>
    <row r="36" spans="1:8" x14ac:dyDescent="0.3">
      <c r="A36" s="26">
        <v>242001</v>
      </c>
      <c r="B36" s="27" t="s">
        <v>39</v>
      </c>
      <c r="C36" s="30">
        <v>122447744.38999994</v>
      </c>
      <c r="D36" s="31">
        <v>-12595649.729999933</v>
      </c>
      <c r="E36" s="31">
        <f t="shared" si="0"/>
        <v>109852094.66000001</v>
      </c>
      <c r="F36" s="30">
        <v>98336027.110000014</v>
      </c>
      <c r="G36" s="30">
        <v>94682471.620000005</v>
      </c>
      <c r="H36" s="32">
        <f t="shared" si="1"/>
        <v>11516067.549999997</v>
      </c>
    </row>
    <row r="37" spans="1:8" x14ac:dyDescent="0.3">
      <c r="A37" s="26">
        <v>243001</v>
      </c>
      <c r="B37" s="27" t="s">
        <v>40</v>
      </c>
      <c r="C37" s="30">
        <v>70916427.580000028</v>
      </c>
      <c r="D37" s="31">
        <v>-6527261.380000026</v>
      </c>
      <c r="E37" s="31">
        <f t="shared" si="0"/>
        <v>64389166.200000003</v>
      </c>
      <c r="F37" s="30">
        <v>63651812.130000003</v>
      </c>
      <c r="G37" s="30">
        <v>61426186.620000005</v>
      </c>
      <c r="H37" s="32">
        <f t="shared" si="1"/>
        <v>737354.0700000003</v>
      </c>
    </row>
    <row r="38" spans="1:8" x14ac:dyDescent="0.3">
      <c r="A38" s="26">
        <v>244001</v>
      </c>
      <c r="B38" s="27" t="s">
        <v>41</v>
      </c>
      <c r="C38" s="30">
        <v>72091149.50999999</v>
      </c>
      <c r="D38" s="31">
        <v>-12051671.35</v>
      </c>
      <c r="E38" s="31">
        <f t="shared" si="0"/>
        <v>60039478.159999989</v>
      </c>
      <c r="F38" s="30">
        <v>54867643.279999994</v>
      </c>
      <c r="G38" s="30">
        <v>52414044.799999997</v>
      </c>
      <c r="H38" s="32">
        <f t="shared" si="1"/>
        <v>5171834.8799999952</v>
      </c>
    </row>
    <row r="39" spans="1:8" x14ac:dyDescent="0.3">
      <c r="A39" s="26">
        <v>251001</v>
      </c>
      <c r="B39" s="27" t="s">
        <v>42</v>
      </c>
      <c r="C39" s="30">
        <v>47548935.740000002</v>
      </c>
      <c r="D39" s="31">
        <v>-6757481.7400000114</v>
      </c>
      <c r="E39" s="31">
        <f t="shared" si="0"/>
        <v>40791453.999999993</v>
      </c>
      <c r="F39" s="30">
        <v>40152471.00999999</v>
      </c>
      <c r="G39" s="30">
        <v>39198272.049999997</v>
      </c>
      <c r="H39" s="32">
        <f t="shared" si="1"/>
        <v>638982.99000000209</v>
      </c>
    </row>
    <row r="40" spans="1:8" x14ac:dyDescent="0.3">
      <c r="A40" s="26">
        <v>252001</v>
      </c>
      <c r="B40" s="27" t="s">
        <v>43</v>
      </c>
      <c r="C40" s="30">
        <v>80950331.400000006</v>
      </c>
      <c r="D40" s="31">
        <v>-2424765.8000000659</v>
      </c>
      <c r="E40" s="31">
        <f t="shared" si="0"/>
        <v>78525565.599999934</v>
      </c>
      <c r="F40" s="30">
        <v>78551962.969999939</v>
      </c>
      <c r="G40" s="30">
        <v>74886020.419999942</v>
      </c>
      <c r="H40" s="32">
        <f t="shared" si="1"/>
        <v>-26397.370000004768</v>
      </c>
    </row>
    <row r="41" spans="1:8" x14ac:dyDescent="0.3">
      <c r="A41" s="26">
        <v>253001</v>
      </c>
      <c r="B41" s="27" t="s">
        <v>44</v>
      </c>
      <c r="C41" s="30">
        <v>12869998.560000004</v>
      </c>
      <c r="D41" s="31">
        <v>-2661948.6300000018</v>
      </c>
      <c r="E41" s="31">
        <f t="shared" si="0"/>
        <v>10208049.930000003</v>
      </c>
      <c r="F41" s="30">
        <v>10173202.520000003</v>
      </c>
      <c r="G41" s="30">
        <v>9847479.4600000028</v>
      </c>
      <c r="H41" s="32">
        <f t="shared" si="1"/>
        <v>34847.410000000149</v>
      </c>
    </row>
    <row r="42" spans="1:8" x14ac:dyDescent="0.3">
      <c r="A42" s="26">
        <v>301001</v>
      </c>
      <c r="B42" s="27" t="s">
        <v>46</v>
      </c>
      <c r="C42" s="30">
        <v>64185406.120000012</v>
      </c>
      <c r="D42" s="31">
        <v>-1591120.0400000121</v>
      </c>
      <c r="E42" s="31">
        <f t="shared" si="0"/>
        <v>62594286.079999998</v>
      </c>
      <c r="F42" s="30">
        <v>62557778.220000006</v>
      </c>
      <c r="G42" s="30">
        <v>60997712.160000004</v>
      </c>
      <c r="H42" s="32">
        <f t="shared" si="1"/>
        <v>36507.859999991953</v>
      </c>
    </row>
    <row r="43" spans="1:8" x14ac:dyDescent="0.3">
      <c r="A43" s="26">
        <v>302001</v>
      </c>
      <c r="B43" s="27" t="s">
        <v>47</v>
      </c>
      <c r="C43" s="30">
        <v>36643846.810000017</v>
      </c>
      <c r="D43" s="31">
        <v>581653.53999997489</v>
      </c>
      <c r="E43" s="31">
        <f t="shared" si="0"/>
        <v>37225500.349999994</v>
      </c>
      <c r="F43" s="30">
        <v>37073417.68999999</v>
      </c>
      <c r="G43" s="30">
        <v>36020275.099999994</v>
      </c>
      <c r="H43" s="32">
        <f t="shared" si="1"/>
        <v>152082.66000000387</v>
      </c>
    </row>
    <row r="44" spans="1:8" x14ac:dyDescent="0.3">
      <c r="A44" s="26">
        <v>303001</v>
      </c>
      <c r="B44" s="27" t="s">
        <v>48</v>
      </c>
      <c r="C44" s="30">
        <v>32385208.160000004</v>
      </c>
      <c r="D44" s="31">
        <v>-4487558.7500000009</v>
      </c>
      <c r="E44" s="31">
        <f t="shared" si="0"/>
        <v>27897649.410000004</v>
      </c>
      <c r="F44" s="30">
        <v>26137109.280000001</v>
      </c>
      <c r="G44" s="30">
        <v>25359382.240000002</v>
      </c>
      <c r="H44" s="32">
        <f t="shared" si="1"/>
        <v>1760540.1300000027</v>
      </c>
    </row>
    <row r="45" spans="1:8" x14ac:dyDescent="0.3">
      <c r="A45" s="26">
        <v>304001</v>
      </c>
      <c r="B45" s="27" t="s">
        <v>49</v>
      </c>
      <c r="C45" s="30">
        <v>27826821.809999987</v>
      </c>
      <c r="D45" s="31">
        <v>-108012.89999999106</v>
      </c>
      <c r="E45" s="31">
        <f t="shared" si="0"/>
        <v>27718808.909999996</v>
      </c>
      <c r="F45" s="30">
        <v>26523965.319999993</v>
      </c>
      <c r="G45" s="30">
        <v>25834063.889999993</v>
      </c>
      <c r="H45" s="32">
        <f t="shared" si="1"/>
        <v>1194843.5900000036</v>
      </c>
    </row>
    <row r="46" spans="1:8" x14ac:dyDescent="0.3">
      <c r="A46" s="26">
        <v>305001</v>
      </c>
      <c r="B46" s="27" t="s">
        <v>50</v>
      </c>
      <c r="C46" s="30">
        <v>40030826.829999991</v>
      </c>
      <c r="D46" s="31">
        <v>-4883872.58</v>
      </c>
      <c r="E46" s="31">
        <f t="shared" si="0"/>
        <v>35146954.249999993</v>
      </c>
      <c r="F46" s="30">
        <v>34919421.730000004</v>
      </c>
      <c r="G46" s="30">
        <v>33929899.689999998</v>
      </c>
      <c r="H46" s="32">
        <f t="shared" si="1"/>
        <v>227532.51999998838</v>
      </c>
    </row>
    <row r="47" spans="1:8" x14ac:dyDescent="0.3">
      <c r="A47" s="26">
        <v>306001</v>
      </c>
      <c r="B47" s="27" t="s">
        <v>51</v>
      </c>
      <c r="C47" s="30">
        <v>39949195.460000001</v>
      </c>
      <c r="D47" s="31">
        <v>-4154526.0099999886</v>
      </c>
      <c r="E47" s="31">
        <f t="shared" si="0"/>
        <v>35794669.45000001</v>
      </c>
      <c r="F47" s="30">
        <v>35447807.010000013</v>
      </c>
      <c r="G47" s="30">
        <v>34420331.860000014</v>
      </c>
      <c r="H47" s="32">
        <f t="shared" si="1"/>
        <v>346862.43999999762</v>
      </c>
    </row>
    <row r="48" spans="1:8" x14ac:dyDescent="0.3">
      <c r="A48" s="26">
        <v>307001</v>
      </c>
      <c r="B48" s="27" t="s">
        <v>52</v>
      </c>
      <c r="C48" s="30">
        <v>25202893.339999996</v>
      </c>
      <c r="D48" s="31">
        <v>-172827.23999998719</v>
      </c>
      <c r="E48" s="31">
        <f t="shared" si="0"/>
        <v>25030066.100000009</v>
      </c>
      <c r="F48" s="30">
        <v>21702832.000000011</v>
      </c>
      <c r="G48" s="30">
        <v>21205326.22000001</v>
      </c>
      <c r="H48" s="32">
        <f t="shared" si="1"/>
        <v>3327234.0999999978</v>
      </c>
    </row>
    <row r="49" spans="1:8" x14ac:dyDescent="0.3">
      <c r="A49" s="26">
        <v>308001</v>
      </c>
      <c r="B49" s="27" t="s">
        <v>53</v>
      </c>
      <c r="C49" s="30">
        <v>11765586.889999997</v>
      </c>
      <c r="D49" s="31">
        <v>-1507883.5499999975</v>
      </c>
      <c r="E49" s="31">
        <f t="shared" si="0"/>
        <v>10257703.34</v>
      </c>
      <c r="F49" s="30">
        <v>10234489.34</v>
      </c>
      <c r="G49" s="30">
        <v>9866355.3200000003</v>
      </c>
      <c r="H49" s="32">
        <f t="shared" si="1"/>
        <v>23214</v>
      </c>
    </row>
    <row r="50" spans="1:8" x14ac:dyDescent="0.3">
      <c r="A50" s="26">
        <v>309001</v>
      </c>
      <c r="B50" s="27" t="s">
        <v>54</v>
      </c>
      <c r="C50" s="30">
        <v>12040304.93</v>
      </c>
      <c r="D50" s="31">
        <v>-962769.66999999841</v>
      </c>
      <c r="E50" s="31">
        <f t="shared" si="0"/>
        <v>11077535.260000002</v>
      </c>
      <c r="F50" s="30">
        <v>11025036.260000002</v>
      </c>
      <c r="G50" s="30">
        <v>10781204.180000002</v>
      </c>
      <c r="H50" s="32">
        <f t="shared" si="1"/>
        <v>52499</v>
      </c>
    </row>
    <row r="51" spans="1:8" x14ac:dyDescent="0.3">
      <c r="A51" s="26">
        <v>320001</v>
      </c>
      <c r="B51" s="27" t="s">
        <v>55</v>
      </c>
      <c r="C51" s="30">
        <v>2442363.6799999997</v>
      </c>
      <c r="D51" s="31">
        <v>-274057.32999999938</v>
      </c>
      <c r="E51" s="31">
        <f t="shared" si="0"/>
        <v>2168306.3500000006</v>
      </c>
      <c r="F51" s="30">
        <v>1995470.9500000004</v>
      </c>
      <c r="G51" s="30">
        <v>1981615.3100000003</v>
      </c>
      <c r="H51" s="32">
        <f t="shared" si="1"/>
        <v>172835.40000000014</v>
      </c>
    </row>
    <row r="52" spans="1:8" x14ac:dyDescent="0.3">
      <c r="A52" s="26">
        <v>321001</v>
      </c>
      <c r="B52" s="27" t="s">
        <v>56</v>
      </c>
      <c r="C52" s="30">
        <v>3413615.1900000009</v>
      </c>
      <c r="D52" s="31">
        <v>-1276912.9900000009</v>
      </c>
      <c r="E52" s="31">
        <f t="shared" si="0"/>
        <v>2136702.2000000002</v>
      </c>
      <c r="F52" s="30">
        <v>2136702.1999999997</v>
      </c>
      <c r="G52" s="30">
        <v>2136702.1999999997</v>
      </c>
      <c r="H52" s="32">
        <f t="shared" si="1"/>
        <v>0</v>
      </c>
    </row>
    <row r="53" spans="1:8" x14ac:dyDescent="0.3">
      <c r="A53" s="26">
        <v>322001</v>
      </c>
      <c r="B53" s="27" t="s">
        <v>57</v>
      </c>
      <c r="C53" s="30">
        <v>3316374.74</v>
      </c>
      <c r="D53" s="31">
        <v>-1537712.1800000009</v>
      </c>
      <c r="E53" s="31">
        <f t="shared" si="0"/>
        <v>1778662.5599999994</v>
      </c>
      <c r="F53" s="30">
        <v>1778662.5599999994</v>
      </c>
      <c r="G53" s="30">
        <v>1777931.6899999992</v>
      </c>
      <c r="H53" s="32">
        <f t="shared" si="1"/>
        <v>0</v>
      </c>
    </row>
    <row r="54" spans="1:8" x14ac:dyDescent="0.3">
      <c r="A54" s="26">
        <v>405001</v>
      </c>
      <c r="B54" s="27" t="s">
        <v>60</v>
      </c>
      <c r="C54" s="30">
        <v>35081839.939999998</v>
      </c>
      <c r="D54" s="31">
        <v>-3081736.6499999356</v>
      </c>
      <c r="E54" s="31">
        <f t="shared" si="0"/>
        <v>32000103.290000062</v>
      </c>
      <c r="F54" s="30">
        <v>31809046.950000063</v>
      </c>
      <c r="G54" s="30">
        <v>31216182.650000062</v>
      </c>
      <c r="H54" s="32">
        <f t="shared" si="1"/>
        <v>191056.33999999985</v>
      </c>
    </row>
    <row r="55" spans="1:8" x14ac:dyDescent="0.3">
      <c r="A55" s="26">
        <v>407001</v>
      </c>
      <c r="B55" s="27" t="s">
        <v>61</v>
      </c>
      <c r="C55" s="30">
        <v>807221.83000000007</v>
      </c>
      <c r="D55" s="31">
        <v>793877.87000000011</v>
      </c>
      <c r="E55" s="31">
        <f t="shared" si="0"/>
        <v>1601099.7000000002</v>
      </c>
      <c r="F55" s="30">
        <v>1601099.7000000002</v>
      </c>
      <c r="G55" s="30">
        <v>1576917.1500000001</v>
      </c>
      <c r="H55" s="32">
        <f t="shared" si="1"/>
        <v>0</v>
      </c>
    </row>
    <row r="56" spans="1:8" x14ac:dyDescent="0.3">
      <c r="A56" s="26">
        <v>501001</v>
      </c>
      <c r="B56" s="27" t="s">
        <v>73</v>
      </c>
      <c r="C56" s="30">
        <v>37770868.679999985</v>
      </c>
      <c r="D56" s="31">
        <v>-16600731.929999989</v>
      </c>
      <c r="E56" s="31">
        <f t="shared" si="0"/>
        <v>21170136.749999996</v>
      </c>
      <c r="F56" s="30">
        <v>21110889.809999995</v>
      </c>
      <c r="G56" s="30">
        <v>20331183.719999995</v>
      </c>
      <c r="H56" s="32">
        <f t="shared" si="1"/>
        <v>59246.940000001341</v>
      </c>
    </row>
    <row r="57" spans="1:8" x14ac:dyDescent="0.3">
      <c r="A57" s="26">
        <v>501002</v>
      </c>
      <c r="B57" s="27" t="s">
        <v>62</v>
      </c>
      <c r="C57" s="30">
        <v>5611455.3999999994</v>
      </c>
      <c r="D57" s="31">
        <v>-700236.69999999949</v>
      </c>
      <c r="E57" s="31">
        <f t="shared" si="0"/>
        <v>4911218.7</v>
      </c>
      <c r="F57" s="30">
        <v>4911218.7</v>
      </c>
      <c r="G57" s="30">
        <v>4494379.74</v>
      </c>
      <c r="H57" s="32">
        <f t="shared" si="1"/>
        <v>0</v>
      </c>
    </row>
    <row r="58" spans="1:8" x14ac:dyDescent="0.3">
      <c r="A58" s="26">
        <v>501003</v>
      </c>
      <c r="B58" s="27" t="s">
        <v>74</v>
      </c>
      <c r="C58" s="30">
        <v>4033070.6099999994</v>
      </c>
      <c r="D58" s="31">
        <v>-398835.31999999925</v>
      </c>
      <c r="E58" s="31">
        <f t="shared" si="0"/>
        <v>3634235.29</v>
      </c>
      <c r="F58" s="30">
        <v>3619530.3400000003</v>
      </c>
      <c r="G58" s="30">
        <v>3376478.4000000004</v>
      </c>
      <c r="H58" s="32">
        <f t="shared" si="1"/>
        <v>14704.949999999721</v>
      </c>
    </row>
    <row r="59" spans="1:8" x14ac:dyDescent="0.3">
      <c r="A59" s="26">
        <v>501004</v>
      </c>
      <c r="B59" s="27" t="s">
        <v>75</v>
      </c>
      <c r="C59" s="30">
        <v>708056.00999999989</v>
      </c>
      <c r="D59" s="31">
        <v>24187.910000000178</v>
      </c>
      <c r="E59" s="31">
        <f t="shared" si="0"/>
        <v>732243.92</v>
      </c>
      <c r="F59" s="30">
        <v>703470.46000000008</v>
      </c>
      <c r="G59" s="30">
        <v>655116.97</v>
      </c>
      <c r="H59" s="32">
        <f t="shared" si="1"/>
        <v>28773.459999999963</v>
      </c>
    </row>
    <row r="60" spans="1:8" x14ac:dyDescent="0.3">
      <c r="A60" s="26">
        <v>501005</v>
      </c>
      <c r="B60" s="27" t="s">
        <v>76</v>
      </c>
      <c r="C60" s="30">
        <v>15015584.120000001</v>
      </c>
      <c r="D60" s="31">
        <v>-2873775.200000003</v>
      </c>
      <c r="E60" s="31">
        <f t="shared" si="0"/>
        <v>12141808.919999998</v>
      </c>
      <c r="F60" s="30">
        <v>10890808.919999998</v>
      </c>
      <c r="G60" s="30">
        <v>10287002.099999998</v>
      </c>
      <c r="H60" s="32">
        <f t="shared" si="1"/>
        <v>1251000</v>
      </c>
    </row>
    <row r="61" spans="1:8" x14ac:dyDescent="0.3">
      <c r="A61" s="26">
        <v>501006</v>
      </c>
      <c r="B61" s="27" t="s">
        <v>77</v>
      </c>
      <c r="C61" s="30">
        <v>2243110.7000000002</v>
      </c>
      <c r="D61" s="31">
        <v>-397545.52000000037</v>
      </c>
      <c r="E61" s="31">
        <f t="shared" si="0"/>
        <v>1845565.1799999997</v>
      </c>
      <c r="F61" s="30">
        <v>1845565.1799999997</v>
      </c>
      <c r="G61" s="30">
        <v>1710001.3799999997</v>
      </c>
      <c r="H61" s="32">
        <f t="shared" si="1"/>
        <v>0</v>
      </c>
    </row>
    <row r="62" spans="1:8" x14ac:dyDescent="0.3">
      <c r="A62" s="26">
        <v>501007</v>
      </c>
      <c r="B62" s="27" t="s">
        <v>63</v>
      </c>
      <c r="C62" s="30">
        <v>9608025.5</v>
      </c>
      <c r="D62" s="31">
        <v>8054613.0600000005</v>
      </c>
      <c r="E62" s="31">
        <f t="shared" si="0"/>
        <v>17662638.560000002</v>
      </c>
      <c r="F62" s="30">
        <v>13814209.100000001</v>
      </c>
      <c r="G62" s="30">
        <v>12160147.609999999</v>
      </c>
      <c r="H62" s="32">
        <f t="shared" si="1"/>
        <v>3848429.4600000009</v>
      </c>
    </row>
    <row r="63" spans="1:8" x14ac:dyDescent="0.3">
      <c r="A63" s="26">
        <v>501008</v>
      </c>
      <c r="B63" s="27" t="s">
        <v>78</v>
      </c>
      <c r="C63" s="30">
        <v>13022059.170000004</v>
      </c>
      <c r="D63" s="31">
        <v>-2846568.0000000009</v>
      </c>
      <c r="E63" s="31">
        <f t="shared" si="0"/>
        <v>10175491.170000002</v>
      </c>
      <c r="F63" s="30">
        <v>10175491.170000002</v>
      </c>
      <c r="G63" s="30">
        <v>9778940.8200000022</v>
      </c>
      <c r="H63" s="32">
        <f t="shared" si="1"/>
        <v>0</v>
      </c>
    </row>
    <row r="64" spans="1:8" x14ac:dyDescent="0.3">
      <c r="A64" s="26">
        <v>501009</v>
      </c>
      <c r="B64" s="27" t="s">
        <v>64</v>
      </c>
      <c r="C64" s="30">
        <v>480050</v>
      </c>
      <c r="D64" s="31">
        <v>-106502.51999999996</v>
      </c>
      <c r="E64" s="31">
        <f t="shared" si="0"/>
        <v>373547.48000000004</v>
      </c>
      <c r="F64" s="30">
        <v>237425.07000000004</v>
      </c>
      <c r="G64" s="30">
        <v>237425.07000000004</v>
      </c>
      <c r="H64" s="32">
        <f t="shared" si="1"/>
        <v>136122.41</v>
      </c>
    </row>
    <row r="65" spans="1:13" x14ac:dyDescent="0.3">
      <c r="A65" s="26">
        <v>601001</v>
      </c>
      <c r="B65" s="27" t="s">
        <v>65</v>
      </c>
      <c r="C65" s="30">
        <v>12580482.329999998</v>
      </c>
      <c r="D65" s="31">
        <v>-3196412.1999999955</v>
      </c>
      <c r="E65" s="31">
        <f t="shared" si="0"/>
        <v>9384070.1300000027</v>
      </c>
      <c r="F65" s="30">
        <v>9384070.1300000027</v>
      </c>
      <c r="G65" s="30">
        <v>9267673.3300000019</v>
      </c>
      <c r="H65" s="32">
        <f t="shared" si="1"/>
        <v>0</v>
      </c>
    </row>
    <row r="66" spans="1:13" x14ac:dyDescent="0.3">
      <c r="A66" s="26">
        <v>602001</v>
      </c>
      <c r="B66" s="27" t="s">
        <v>79</v>
      </c>
      <c r="C66" s="30">
        <v>17577979.18</v>
      </c>
      <c r="D66" s="31">
        <v>-8688630.9499999993</v>
      </c>
      <c r="E66" s="31">
        <f t="shared" si="0"/>
        <v>8889348.2300000004</v>
      </c>
      <c r="F66" s="30">
        <v>8889348.2300000004</v>
      </c>
      <c r="G66" s="30">
        <v>6705063.4500000002</v>
      </c>
      <c r="H66" s="32">
        <f t="shared" si="1"/>
        <v>0</v>
      </c>
    </row>
    <row r="67" spans="1:13" x14ac:dyDescent="0.3">
      <c r="A67" s="26">
        <v>602002</v>
      </c>
      <c r="B67" s="27" t="s">
        <v>69</v>
      </c>
      <c r="C67" s="30">
        <v>170090324.26999998</v>
      </c>
      <c r="D67" s="31">
        <v>-65408231.649999976</v>
      </c>
      <c r="E67" s="31">
        <f t="shared" si="0"/>
        <v>104682092.62</v>
      </c>
      <c r="F67" s="30">
        <v>104682092.62</v>
      </c>
      <c r="G67" s="30">
        <v>100405049.24000001</v>
      </c>
      <c r="H67" s="32">
        <f t="shared" si="1"/>
        <v>0</v>
      </c>
    </row>
    <row r="68" spans="1:13" x14ac:dyDescent="0.3">
      <c r="A68" s="26">
        <v>602003</v>
      </c>
      <c r="B68" s="27" t="s">
        <v>80</v>
      </c>
      <c r="C68" s="30">
        <v>10000</v>
      </c>
      <c r="D68" s="31">
        <v>-3550</v>
      </c>
      <c r="E68" s="31">
        <f t="shared" si="0"/>
        <v>6450</v>
      </c>
      <c r="F68" s="30">
        <v>6450</v>
      </c>
      <c r="G68" s="30">
        <v>6450</v>
      </c>
      <c r="H68" s="32">
        <f t="shared" si="1"/>
        <v>0</v>
      </c>
    </row>
    <row r="69" spans="1:13" x14ac:dyDescent="0.3">
      <c r="A69" s="26">
        <v>602004</v>
      </c>
      <c r="B69" s="27" t="s">
        <v>81</v>
      </c>
      <c r="C69" s="30">
        <v>80000</v>
      </c>
      <c r="D69" s="31">
        <v>-43634.57</v>
      </c>
      <c r="E69" s="31">
        <f t="shared" si="0"/>
        <v>36365.43</v>
      </c>
      <c r="F69" s="30">
        <v>36365.43</v>
      </c>
      <c r="G69" s="30">
        <v>36365.43</v>
      </c>
      <c r="H69" s="32">
        <f t="shared" si="1"/>
        <v>0</v>
      </c>
    </row>
    <row r="70" spans="1:13" x14ac:dyDescent="0.3">
      <c r="A70" s="26">
        <v>603001</v>
      </c>
      <c r="B70" s="27" t="s">
        <v>82</v>
      </c>
      <c r="C70" s="30">
        <v>1281792691.8599994</v>
      </c>
      <c r="D70" s="31">
        <v>-315311572.78978002</v>
      </c>
      <c r="E70" s="31">
        <f t="shared" si="0"/>
        <v>966481119.0702194</v>
      </c>
      <c r="F70" s="30">
        <v>1147875456.3299999</v>
      </c>
      <c r="G70" s="30">
        <v>1047387273.2099999</v>
      </c>
      <c r="H70" s="32">
        <f t="shared" si="1"/>
        <v>-181394337.25978053</v>
      </c>
    </row>
    <row r="71" spans="1:13" x14ac:dyDescent="0.3">
      <c r="A71" s="26">
        <v>603002</v>
      </c>
      <c r="B71" s="27" t="s">
        <v>83</v>
      </c>
      <c r="C71" s="30">
        <v>5991971.1399999997</v>
      </c>
      <c r="D71" s="31">
        <v>-924640.00999999861</v>
      </c>
      <c r="E71" s="31">
        <f t="shared" si="0"/>
        <v>5067331.1300000008</v>
      </c>
      <c r="F71" s="30">
        <v>5067331.1300000008</v>
      </c>
      <c r="G71" s="30">
        <v>4805136.4400000004</v>
      </c>
      <c r="H71" s="32">
        <f t="shared" si="1"/>
        <v>0</v>
      </c>
    </row>
    <row r="72" spans="1:13" x14ac:dyDescent="0.3">
      <c r="A72" s="26">
        <v>603003</v>
      </c>
      <c r="B72" s="27" t="s">
        <v>70</v>
      </c>
      <c r="C72" s="30">
        <v>14766119.329999994</v>
      </c>
      <c r="D72" s="31">
        <v>-2580582.5299999919</v>
      </c>
      <c r="E72" s="31">
        <f t="shared" si="0"/>
        <v>12185536.800000003</v>
      </c>
      <c r="F72" s="30">
        <v>12185536.800000003</v>
      </c>
      <c r="G72" s="30">
        <v>11595585.050000003</v>
      </c>
      <c r="H72" s="32">
        <f t="shared" si="1"/>
        <v>0</v>
      </c>
    </row>
    <row r="73" spans="1:13" x14ac:dyDescent="0.3">
      <c r="A73" s="26">
        <v>603004</v>
      </c>
      <c r="B73" s="27" t="s">
        <v>66</v>
      </c>
      <c r="C73" s="30">
        <v>60880686.769999996</v>
      </c>
      <c r="D73" s="31">
        <v>-9412927.2899999805</v>
      </c>
      <c r="E73" s="31">
        <f t="shared" si="0"/>
        <v>51467759.480000019</v>
      </c>
      <c r="F73" s="30">
        <v>51467759.480000019</v>
      </c>
      <c r="G73" s="30">
        <v>47522852.150000021</v>
      </c>
      <c r="H73" s="32">
        <f t="shared" si="1"/>
        <v>0</v>
      </c>
    </row>
    <row r="74" spans="1:13" x14ac:dyDescent="0.3">
      <c r="A74" s="26">
        <v>603005</v>
      </c>
      <c r="B74" s="27" t="s">
        <v>67</v>
      </c>
      <c r="C74" s="30">
        <v>8165914.5900000026</v>
      </c>
      <c r="D74" s="31">
        <v>-1059333.0300000012</v>
      </c>
      <c r="E74" s="31">
        <f t="shared" si="0"/>
        <v>7106581.5600000015</v>
      </c>
      <c r="F74" s="30">
        <v>7106581.5600000015</v>
      </c>
      <c r="G74" s="30">
        <v>6812075.120000001</v>
      </c>
      <c r="H74" s="32">
        <f t="shared" si="1"/>
        <v>0</v>
      </c>
    </row>
    <row r="75" spans="1:13" x14ac:dyDescent="0.3">
      <c r="A75" s="26">
        <v>603006</v>
      </c>
      <c r="B75" s="27" t="s">
        <v>68</v>
      </c>
      <c r="C75" s="30">
        <v>200000</v>
      </c>
      <c r="D75" s="31">
        <v>-84807.31</v>
      </c>
      <c r="E75" s="31">
        <f t="shared" si="0"/>
        <v>115192.69</v>
      </c>
      <c r="F75" s="30">
        <v>115192.69</v>
      </c>
      <c r="G75" s="30">
        <v>115192.69</v>
      </c>
      <c r="H75" s="32">
        <f t="shared" si="1"/>
        <v>0</v>
      </c>
    </row>
    <row r="76" spans="1:13" x14ac:dyDescent="0.3">
      <c r="A76" s="26">
        <v>604001</v>
      </c>
      <c r="B76" s="27" t="s">
        <v>84</v>
      </c>
      <c r="C76" s="30">
        <v>13902572.920000004</v>
      </c>
      <c r="D76" s="31">
        <v>12735661.229999991</v>
      </c>
      <c r="E76" s="31">
        <f t="shared" ref="E76:E94" si="2">C76+D76</f>
        <v>26638234.149999995</v>
      </c>
      <c r="F76" s="30">
        <v>23448835.959999993</v>
      </c>
      <c r="G76" s="30">
        <v>23038479.599999994</v>
      </c>
      <c r="H76" s="32">
        <f t="shared" ref="H76:H94" si="3">+E76-F76</f>
        <v>3189398.1900000013</v>
      </c>
    </row>
    <row r="77" spans="1:13" x14ac:dyDescent="0.3">
      <c r="A77" s="26">
        <v>604002</v>
      </c>
      <c r="B77" s="27" t="s">
        <v>59</v>
      </c>
      <c r="C77" s="30">
        <v>13399575.66</v>
      </c>
      <c r="D77" s="31">
        <v>-7727841.9399999995</v>
      </c>
      <c r="E77" s="31">
        <f t="shared" si="2"/>
        <v>5671733.7200000007</v>
      </c>
      <c r="F77" s="30">
        <v>5671733.7200000007</v>
      </c>
      <c r="G77" s="30">
        <v>5365747.2800000012</v>
      </c>
      <c r="H77" s="32">
        <f t="shared" si="3"/>
        <v>0</v>
      </c>
    </row>
    <row r="78" spans="1:13" x14ac:dyDescent="0.3">
      <c r="A78" s="26">
        <v>604003</v>
      </c>
      <c r="B78" s="27" t="s">
        <v>85</v>
      </c>
      <c r="C78" s="30">
        <v>1330515.1299999997</v>
      </c>
      <c r="D78" s="31">
        <v>-27265.689999999246</v>
      </c>
      <c r="E78" s="31">
        <f t="shared" si="2"/>
        <v>1303249.4400000004</v>
      </c>
      <c r="F78" s="30">
        <v>1303249.4400000004</v>
      </c>
      <c r="G78" s="30">
        <v>1303249.4400000004</v>
      </c>
      <c r="H78" s="32">
        <f t="shared" si="3"/>
        <v>0</v>
      </c>
    </row>
    <row r="79" spans="1:13" x14ac:dyDescent="0.3">
      <c r="A79" s="26">
        <v>604004</v>
      </c>
      <c r="B79" s="27" t="s">
        <v>58</v>
      </c>
      <c r="C79" s="30">
        <v>1938841.6000000006</v>
      </c>
      <c r="D79" s="31">
        <v>-484405.34000000043</v>
      </c>
      <c r="E79" s="31">
        <f t="shared" si="2"/>
        <v>1454436.2600000002</v>
      </c>
      <c r="F79" s="30">
        <v>1454436.2600000002</v>
      </c>
      <c r="G79" s="30">
        <v>1388624.4700000002</v>
      </c>
      <c r="H79" s="32">
        <f t="shared" si="3"/>
        <v>0</v>
      </c>
    </row>
    <row r="80" spans="1:13" x14ac:dyDescent="0.3">
      <c r="A80" s="26">
        <v>604005</v>
      </c>
      <c r="B80" s="27" t="s">
        <v>45</v>
      </c>
      <c r="C80" s="30">
        <v>42702525.38000001</v>
      </c>
      <c r="D80" s="31">
        <v>669734.02999999421</v>
      </c>
      <c r="E80" s="31">
        <f t="shared" si="2"/>
        <v>43372259.410000004</v>
      </c>
      <c r="F80" s="30">
        <v>41760752.819999993</v>
      </c>
      <c r="G80" s="30">
        <v>39821871.890000001</v>
      </c>
      <c r="H80" s="32">
        <f t="shared" si="3"/>
        <v>1611506.590000011</v>
      </c>
      <c r="L80" s="33"/>
      <c r="M80" s="33"/>
    </row>
    <row r="81" spans="1:8" x14ac:dyDescent="0.3">
      <c r="A81" s="26">
        <v>604006</v>
      </c>
      <c r="B81" s="27" t="s">
        <v>86</v>
      </c>
      <c r="C81" s="30">
        <v>67683687.920000032</v>
      </c>
      <c r="D81" s="31">
        <v>-11534595.800000027</v>
      </c>
      <c r="E81" s="31">
        <f t="shared" si="2"/>
        <v>56149092.120000005</v>
      </c>
      <c r="F81" s="30">
        <v>54173180.140000008</v>
      </c>
      <c r="G81" s="30">
        <v>51398692.719999999</v>
      </c>
      <c r="H81" s="32">
        <f t="shared" si="3"/>
        <v>1975911.9799999967</v>
      </c>
    </row>
    <row r="82" spans="1:8" x14ac:dyDescent="0.3">
      <c r="A82" s="26">
        <v>604007</v>
      </c>
      <c r="B82" s="27" t="s">
        <v>87</v>
      </c>
      <c r="C82" s="30">
        <v>29748667.959999997</v>
      </c>
      <c r="D82" s="31">
        <v>-9652496.5199999996</v>
      </c>
      <c r="E82" s="31">
        <f t="shared" si="2"/>
        <v>20096171.439999998</v>
      </c>
      <c r="F82" s="30">
        <v>20096171.439999998</v>
      </c>
      <c r="G82" s="30">
        <v>19555944.489999998</v>
      </c>
      <c r="H82" s="32">
        <f t="shared" si="3"/>
        <v>0</v>
      </c>
    </row>
    <row r="83" spans="1:8" x14ac:dyDescent="0.3">
      <c r="A83" s="26">
        <v>604008</v>
      </c>
      <c r="B83" s="27" t="s">
        <v>88</v>
      </c>
      <c r="C83" s="30">
        <v>10023704.299999997</v>
      </c>
      <c r="D83" s="31">
        <v>-2512503.2599999998</v>
      </c>
      <c r="E83" s="31">
        <f t="shared" si="2"/>
        <v>7511201.0399999972</v>
      </c>
      <c r="F83" s="30">
        <v>7358683.6399999997</v>
      </c>
      <c r="G83" s="30">
        <v>7102979.8200000003</v>
      </c>
      <c r="H83" s="32">
        <f t="shared" si="3"/>
        <v>152517.39999999758</v>
      </c>
    </row>
    <row r="84" spans="1:8" x14ac:dyDescent="0.3">
      <c r="A84" s="26">
        <v>605001</v>
      </c>
      <c r="B84" s="27" t="s">
        <v>89</v>
      </c>
      <c r="C84" s="30">
        <v>176700773.77000001</v>
      </c>
      <c r="D84" s="31">
        <v>163382198.62</v>
      </c>
      <c r="E84" s="31">
        <f t="shared" si="2"/>
        <v>340082972.38999999</v>
      </c>
      <c r="F84" s="30">
        <v>357113926.31999999</v>
      </c>
      <c r="G84" s="30">
        <v>345979298.35000002</v>
      </c>
      <c r="H84" s="32">
        <f t="shared" si="3"/>
        <v>-17030953.930000007</v>
      </c>
    </row>
    <row r="85" spans="1:8" x14ac:dyDescent="0.3">
      <c r="A85" s="26">
        <v>606001</v>
      </c>
      <c r="B85" s="27" t="s">
        <v>90</v>
      </c>
      <c r="C85" s="30">
        <v>11870105.220000001</v>
      </c>
      <c r="D85" s="31">
        <v>-2350915.58</v>
      </c>
      <c r="E85" s="31">
        <f t="shared" si="2"/>
        <v>9519189.6400000006</v>
      </c>
      <c r="F85" s="30">
        <v>9519189.6400000006</v>
      </c>
      <c r="G85" s="30">
        <v>9406006.9299999997</v>
      </c>
      <c r="H85" s="32">
        <f t="shared" si="3"/>
        <v>0</v>
      </c>
    </row>
    <row r="86" spans="1:8" x14ac:dyDescent="0.3">
      <c r="A86" s="26">
        <v>607001</v>
      </c>
      <c r="B86" s="27" t="s">
        <v>91</v>
      </c>
      <c r="C86" s="30">
        <v>4641911.91</v>
      </c>
      <c r="D86" s="31">
        <v>-692332.56999999774</v>
      </c>
      <c r="E86" s="31">
        <f t="shared" si="2"/>
        <v>3949579.3400000026</v>
      </c>
      <c r="F86" s="30">
        <v>3949579.3400000022</v>
      </c>
      <c r="G86" s="30">
        <v>3879030.2800000021</v>
      </c>
      <c r="H86" s="32">
        <f t="shared" si="3"/>
        <v>0</v>
      </c>
    </row>
    <row r="87" spans="1:8" x14ac:dyDescent="0.3">
      <c r="A87" s="26">
        <v>607002</v>
      </c>
      <c r="B87" s="27" t="s">
        <v>92</v>
      </c>
      <c r="C87" s="30">
        <v>1734512.9200000002</v>
      </c>
      <c r="D87" s="31">
        <v>-592541.78000000014</v>
      </c>
      <c r="E87" s="31">
        <f t="shared" si="2"/>
        <v>1141971.1400000001</v>
      </c>
      <c r="F87" s="30">
        <v>1141971.1399999999</v>
      </c>
      <c r="G87" s="30">
        <v>1117751.71</v>
      </c>
      <c r="H87" s="32">
        <f t="shared" si="3"/>
        <v>0</v>
      </c>
    </row>
    <row r="88" spans="1:8" x14ac:dyDescent="0.3">
      <c r="A88" s="26">
        <v>607003</v>
      </c>
      <c r="B88" s="27" t="s">
        <v>93</v>
      </c>
      <c r="C88" s="30">
        <v>50000</v>
      </c>
      <c r="D88" s="31">
        <v>-17749.71</v>
      </c>
      <c r="E88" s="31">
        <f t="shared" si="2"/>
        <v>32250.29</v>
      </c>
      <c r="F88" s="30">
        <v>32250.29</v>
      </c>
      <c r="G88" s="30">
        <v>32250.29</v>
      </c>
      <c r="H88" s="32">
        <f t="shared" si="3"/>
        <v>0</v>
      </c>
    </row>
    <row r="89" spans="1:8" x14ac:dyDescent="0.3">
      <c r="A89" s="26">
        <v>608001</v>
      </c>
      <c r="B89" s="27" t="s">
        <v>94</v>
      </c>
      <c r="C89" s="30">
        <v>4841037.6099999994</v>
      </c>
      <c r="D89" s="31">
        <v>-1742837.139999999</v>
      </c>
      <c r="E89" s="31">
        <f t="shared" si="2"/>
        <v>3098200.4700000007</v>
      </c>
      <c r="F89" s="30">
        <v>3098200.4700000007</v>
      </c>
      <c r="G89" s="30">
        <v>3092295.7000000007</v>
      </c>
      <c r="H89" s="32">
        <f t="shared" si="3"/>
        <v>0</v>
      </c>
    </row>
    <row r="90" spans="1:8" x14ac:dyDescent="0.3">
      <c r="A90" s="26">
        <v>610001</v>
      </c>
      <c r="B90" s="27" t="s">
        <v>95</v>
      </c>
      <c r="C90" s="30">
        <v>13737722.920000002</v>
      </c>
      <c r="D90" s="31">
        <v>1361116.7599999988</v>
      </c>
      <c r="E90" s="31">
        <f t="shared" si="2"/>
        <v>15098839.68</v>
      </c>
      <c r="F90" s="30">
        <v>15060675.68</v>
      </c>
      <c r="G90" s="30">
        <v>14702218.42</v>
      </c>
      <c r="H90" s="32">
        <f t="shared" si="3"/>
        <v>38164</v>
      </c>
    </row>
    <row r="91" spans="1:8" x14ac:dyDescent="0.3">
      <c r="A91" s="26">
        <v>610002</v>
      </c>
      <c r="B91" s="27" t="s">
        <v>96</v>
      </c>
      <c r="C91" s="30">
        <v>48037004.489999995</v>
      </c>
      <c r="D91" s="31">
        <v>-3156138.3999999817</v>
      </c>
      <c r="E91" s="31">
        <f t="shared" si="2"/>
        <v>44880866.090000011</v>
      </c>
      <c r="F91" s="30">
        <v>44880866.090000011</v>
      </c>
      <c r="G91" s="30">
        <v>43165304.31000001</v>
      </c>
      <c r="H91" s="32">
        <f t="shared" si="3"/>
        <v>0</v>
      </c>
    </row>
    <row r="92" spans="1:8" x14ac:dyDescent="0.3">
      <c r="A92" s="26">
        <v>610003</v>
      </c>
      <c r="B92" s="27" t="s">
        <v>97</v>
      </c>
      <c r="C92" s="30">
        <v>2463329.3600000003</v>
      </c>
      <c r="D92" s="31">
        <v>-548104.22999999975</v>
      </c>
      <c r="E92" s="31">
        <f t="shared" si="2"/>
        <v>1915225.1300000006</v>
      </c>
      <c r="F92" s="30">
        <v>1915225.1300000006</v>
      </c>
      <c r="G92" s="30">
        <v>1915225.1300000006</v>
      </c>
      <c r="H92" s="32">
        <f t="shared" si="3"/>
        <v>0</v>
      </c>
    </row>
    <row r="93" spans="1:8" x14ac:dyDescent="0.3">
      <c r="A93" s="26">
        <v>659001</v>
      </c>
      <c r="B93" s="27" t="s">
        <v>98</v>
      </c>
      <c r="C93" s="30">
        <v>85000</v>
      </c>
      <c r="D93" s="31">
        <v>-32556.880000000001</v>
      </c>
      <c r="E93" s="31">
        <f t="shared" si="2"/>
        <v>52443.119999999995</v>
      </c>
      <c r="F93" s="30">
        <v>52443.119999999995</v>
      </c>
      <c r="G93" s="30">
        <v>46561.919999999998</v>
      </c>
      <c r="H93" s="32">
        <f t="shared" si="3"/>
        <v>0</v>
      </c>
    </row>
    <row r="94" spans="1:8" x14ac:dyDescent="0.3">
      <c r="A94" s="26">
        <v>662001</v>
      </c>
      <c r="B94" s="27" t="s">
        <v>99</v>
      </c>
      <c r="C94" s="30">
        <v>19010922.150000006</v>
      </c>
      <c r="D94" s="31">
        <v>-3147268.4900000058</v>
      </c>
      <c r="E94" s="31">
        <f t="shared" si="2"/>
        <v>15863653.66</v>
      </c>
      <c r="F94" s="30">
        <v>15863653.66</v>
      </c>
      <c r="G94" s="30">
        <v>15273360.85</v>
      </c>
      <c r="H94" s="32">
        <f t="shared" si="3"/>
        <v>0</v>
      </c>
    </row>
    <row r="95" spans="1:8" ht="17.25" thickBot="1" x14ac:dyDescent="0.35">
      <c r="A95" s="26"/>
      <c r="B95" s="27"/>
      <c r="C95" s="31"/>
      <c r="D95" s="31"/>
      <c r="E95" s="28"/>
      <c r="F95" s="28"/>
      <c r="G95" s="28"/>
      <c r="H95" s="29"/>
    </row>
    <row r="96" spans="1:8" ht="17.25" thickBot="1" x14ac:dyDescent="0.35">
      <c r="A96" s="34" t="s">
        <v>71</v>
      </c>
      <c r="B96" s="35"/>
      <c r="C96" s="36">
        <f>SUM(C11:C95)</f>
        <v>4442163678.9999981</v>
      </c>
      <c r="D96" s="36">
        <f>SUM(D11:D95)</f>
        <v>-528448530.62977988</v>
      </c>
      <c r="E96" s="36">
        <f>SUM(E11:E95)</f>
        <v>3913715148.3702192</v>
      </c>
      <c r="F96" s="36">
        <f>SUM(F11:F95)</f>
        <v>4034237459.0100002</v>
      </c>
      <c r="G96" s="36">
        <f>SUM(G11:G95)</f>
        <v>3833137399.0199995</v>
      </c>
      <c r="H96" s="37">
        <f>SUM(H11:H95)</f>
        <v>-120522310.63978066</v>
      </c>
    </row>
  </sheetData>
  <mergeCells count="10">
    <mergeCell ref="A7:B9"/>
    <mergeCell ref="C7:G7"/>
    <mergeCell ref="H7:H8"/>
    <mergeCell ref="A96:B96"/>
    <mergeCell ref="A1:H1"/>
    <mergeCell ref="A2:H2"/>
    <mergeCell ref="A3:H3"/>
    <mergeCell ref="A4:H4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>&amp;R&amp;P de&amp;N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 CA</vt:lpstr>
      <vt:lpstr>'EAEPE CA'!Área_de_impresión</vt:lpstr>
      <vt:lpstr>'EAEPE 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2022-04-26T01:12:05Z</cp:lastPrinted>
  <dcterms:created xsi:type="dcterms:W3CDTF">2022-04-26T00:55:56Z</dcterms:created>
  <dcterms:modified xsi:type="dcterms:W3CDTF">2022-04-26T01:13:01Z</dcterms:modified>
</cp:coreProperties>
</file>